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3"/>
  </bookViews>
  <sheets>
    <sheet name="Сводный отчет (22)" sheetId="1" r:id="rId1"/>
    <sheet name="Сводный отчет (23)" sheetId="2" r:id="rId2"/>
    <sheet name="Сводный отчет (24)" sheetId="3" r:id="rId3"/>
    <sheet name="Сводный отчет (26)" sheetId="4" r:id="rId4"/>
    <sheet name="Сводный отчет (27)" sheetId="5" r:id="rId5"/>
  </sheets>
  <definedNames/>
  <calcPr fullCalcOnLoad="1"/>
</workbook>
</file>

<file path=xl/sharedStrings.xml><?xml version="1.0" encoding="utf-8"?>
<sst xmlns="http://schemas.openxmlformats.org/spreadsheetml/2006/main" count="254" uniqueCount="203">
  <si>
    <t>1. Общая численность студентов очной формы обучения, обучающихся по программам высшего образования за счет средств федерального бюджета на 1 октября 2020 года, чел.</t>
  </si>
  <si>
    <t>2. Общая численность аспирантов, ординаторов, ассистентов-стажеров очной формы обучения, обучающихся за счет средств федерального бюджета на 1 октября 2020 года , чел.</t>
  </si>
  <si>
    <t>3. Общая численность студентов очной формы обучения, обучающихся по программам высшего образования за счет средств, полученных образовательной организацией по договорам об образовании, заключенным при приеме на очную форму обучения по программам высшего образования за счет средств физического и (или) юридического лица (далее - средства, полученные образовательной организацией по договорам об оказании платных образовательных услуг) на 1 октября 2020 года, чел.</t>
  </si>
  <si>
    <t>4. Общая численность аспирантов, ординаторов, ассистентов-стажеров очной формы обучения, обучающихся за счет средств, полученных образовательной организацией по договорам об образовании, заключенным при приеме на очную форму обучения по программам высшего образования за счет средств физического и (или) юридического лица (далее - средства, полученные образовательной организацией по договорам об оказании платных образовательных услуг) на 1 октября 2020 года, чел.</t>
  </si>
  <si>
    <t>5. Общая численность студентов, обучающихся по программам среднего профессионального образования очной формы обучения, обучающихся за счет средств федерального бюджета на 1 октября 2020 года, чел.</t>
  </si>
  <si>
    <t>6. Общая численность студентов, обучающихся по программам среднего профессионального образования очной формы обучения, обучающихся за счет средств, полученных образовательной организацией по договорам об оказании платных образовательных услуг на 1 октября 2020 года, чел.</t>
  </si>
  <si>
    <t>7. Объем средств федерального бюджета, направленных в 2020 году на организацию культурно-массовой, физкультурной и спортивной, оздоровительной работы с обучающимися за 2020 год, тыс. руб.</t>
  </si>
  <si>
    <t>8. Объем средств, полученных образовательной организацией по договорам об оказании платных образовательных услуг, направленных образовательной организацией в 2020 году на организацию культурно-массовой, физкультурной и спортивной, оздоровительной работы с обучающимися за 2020 год, тыс. руб.</t>
  </si>
  <si>
    <t>9. Планируемый объем средств федерального бюджета, направленный образовательной организацией в 2021 году на организацию культурно-массовой, физкультурной и спортивной, оздоровительной работы с обучающимися на 2021 год, тыс. руб.</t>
  </si>
  <si>
    <t>10. Планируемый объем средств, полученных образовательной организацией по договорам об оказании платных образовательных услуг, направленных образовательной организацией в 2021 году на организацию культурно-массовой, физкультурной и спортивной, оздоровительной работы с обучающимися на 2021 год, тыс. руб.</t>
  </si>
  <si>
    <t>11. Размещение информации на официальном сайте образовательной организации в сети "Интернет" о расходовании за 2020 год на организацию культурно-массовой, физкультурной и спортивной, оздоровительной работы с обучающимися с указанием проведенной работы и мероприятий на средства, выделяемые из федерального бюджета и из внебюджетных источников ,</t>
  </si>
  <si>
    <t>12. Размещение информации на официальном сайте образовательной организации в сети "Интернет" о локальном нормативном акте, определяющим перечень мероприятий образовательной организации по организации культурно-массовой, физкультурной и спортивной, оздоровительной работы с обучающимися, участие обучающихся в мероприятиях, проводимых другими организациями, комплексные, многопрофильные мероприятия, включающие культурно-массовые, физкультурные, спортивные или оздоровительные элементы в 2021 году,</t>
  </si>
  <si>
    <t>13. Размещение информации на официальном сайте образовательной организации в сети "Интернет" сведения об объектах спортивной инфраструктуры образовательной организации и условиях их использования обучающимися в этих организациях в 2021 году,</t>
  </si>
  <si>
    <t>tti@mephi.ru</t>
  </si>
  <si>
    <t>1. Направления расходования средств на организацию культурно-массовой работы в 2020 году,</t>
  </si>
  <si>
    <t>2. Объем средств федерального бюджета, выделенных в рамках государственного задания, направленных на организацию культурно-массовой работы в 2020 году, тыс. руб.</t>
  </si>
  <si>
    <t>2.1 Из них по статьям расходов: Объем средств федерального бюджета, выделенных в рамках государственного задания, направленных на содержание недвижимого имущества, включая затраты на текущий ремонт имущества, которое используется исключительно для проведения культурно-массовой работы с обручающимися и не предназначено для ведения иной деятельности (включая частичное использование), в том числе коммерческой в 2020 году, тыс. руб.</t>
  </si>
  <si>
    <t>2.2 Из них по статьям расходов: Объем средств федерального бюджета, выделенных в рамках государственного задания,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культурно-массовой работы с обучающимися в 2020 году, тыс. руб.</t>
  </si>
  <si>
    <t>2.3 Из них по статьям расходов: Объем средств федерального бюджета, выделенных в рамках государственного задания, направленных на оплату услуг сторонних организаций на организацию и проведение культурно-массовых мероприятий с обучающимися в 2020 году, тыс. руб.</t>
  </si>
  <si>
    <t>2.4 Из них по статьям расходов: Объем средств федерального бюджета, выделенных в рамках государственного задания, направленных на приобретение билетов при посещении культурно-массовых мероприятий в 2020 году, тыс. руб.</t>
  </si>
  <si>
    <t>2.5 Из них по статьям расходов: Объем средств федерального бюджета, выделенных в рамках государственного задания, направленных на оплату расходов при направлении обучающихся на культурно-массовые мероприятия (проезд, проживание, суточные) в 2020 году, тыс. руб.</t>
  </si>
  <si>
    <t>2.6 Из них по статьям расходов: Объем средств федерального бюджета, выделенных в рамках государственного задания, направленных на приобретение специализированного оборудования для проведения культурно-массовой работы с обучающимися в 2020 году, тыс. руб.</t>
  </si>
  <si>
    <t>2.7 Из них по статьям расходов: Иные расходы средств федерального бюджета в рамках средств, выделенных в рамках государственного задания, направленных на организацию культурно-массовой работы в 2020 году, тыс. руб.</t>
  </si>
  <si>
    <t>3. Направление расходов, указанных в п. 2.7 (расшифровка),</t>
  </si>
  <si>
    <t>4. Объем средств, полученных образовательной организацией по договорам об оказании платных образовательных услуг, направленный на организацию культурно-массовой работы в 2020 году, тыс. руб.</t>
  </si>
  <si>
    <t>4.1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содержание недвижимого имущества, включая затраты на текущий ремонт имущества, которое используется исключительно для проведения культурно-массовой работы с обучающимися и не предназначено для ведения иной деятельности (включая частичное использование), в том числе коммерческой в 2020 году, тыс. руб.</t>
  </si>
  <si>
    <t>4.2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культурно-массовой работы с обучающимися в 2020 году, тыс. руб.</t>
  </si>
  <si>
    <t>4.3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услуг сторонних организаций на организацию и проведение культурно-массовых мероприятий с обучающимися в 2020 году, тыс. руб.</t>
  </si>
  <si>
    <t>4.4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билетов при посещении культурно-массовых мероприятий в 2020 году, тыс. руб.</t>
  </si>
  <si>
    <t>4.5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расходов при направлении обучающихся на культурно-массовые мероприятия (проезд, проживание, суточные) в 2020 году, тыс. руб.</t>
  </si>
  <si>
    <t>4.6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специализированного оборудования для проведения культурно-массовой работы с обучающимися в 2020 году, тыс. руб.</t>
  </si>
  <si>
    <t>4.7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направленных на организацию культурно-массовой работы в 2020 году, тыс. руб.</t>
  </si>
  <si>
    <t>5. Направление расходов, указанных в п 4.7 (расшифровка),</t>
  </si>
  <si>
    <t>6. Наименования конкурсных процедур, осуществленных в рамках проведения культурно-массовой работы, превышающих сумму 1 млн. рублей, с указанием номеров извещений в 2020 году,</t>
  </si>
  <si>
    <t>7. Общая численность мероприятий, проведенных в рамках культурно-массовой работы в 2020 г., ед.</t>
  </si>
  <si>
    <t>7.1 Из них: в очном формате, ед.</t>
  </si>
  <si>
    <t>7.2 Из них: в дистанционном формате, ед.</t>
  </si>
  <si>
    <t>7.3 Из них: в смешанном формате (в очной и дистанционной форме), ед.</t>
  </si>
  <si>
    <t>8. Направления расходования средств на организацию культурно-массовой работы в 2021 году,</t>
  </si>
  <si>
    <t>9. Планируемый объем средств федерального бюджета, выделенных в рамках государственного задания, направляемых на организацию культурно-массовой работы в 2021 году, тыс. руб.</t>
  </si>
  <si>
    <t>9.1 Из них по статьям расходов: Планируемый объем средств федерального бюджета, выделенных в рамках государственного задания, направляемых на содержание недвижимого имущества, включая затраты на текущий ремонт имущества, которое используется исключительно для проведения культурно-массовой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</si>
  <si>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9.2 Из них по статьям расходов: Планируемый объем средств федерального бюджета, выделенных в рамках государственного задания,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культурно-массовой работы с обучающимися в 2021 году, тыс. руб.</t>
  </si>
  <si>
    <t>9.3 Из них по статьям расходов: Планируемый объем средств федерального бюджета, выделенных в рамках государственного задания, направляемых на оплату услуг сторонних организаций на организацию и проведение культурно-массовых мероприятий с обучающимися в 2021 году, тыс. руб.</t>
  </si>
  <si>
    <t>9.4 Из них по статьям расходов: Планируемый объем средств федерального бюджета, выделенных в рамках государственного задания, направляемых на приобретение билетов при посещении культурно-массовых мероприятий в 2021 году, тыс. руб.</t>
  </si>
  <si>
    <t>9.5 Из них по статьям расходов: Планируемый объем средств федерального бюджета, выделенных в рамках государственного задания, направляемых на оплату расходов при направлении обучающихся на культурно-массовые мероприятия (проезд, проживание, суточные) в 2021 году, тыс. руб.</t>
  </si>
  <si>
    <t>9.6 Из них по статьям расходов: Планируемый объем средств федерального бюджета, выделенных в рамках государственного задания, направляемых на приобретение специализированного оборудования для проведения культурно-массовой работы с обучающимися в 2021 году, тыс. руб.</t>
  </si>
  <si>
    <t>9.7 Из них по статьям расходов: Иные расходы средств федерального бюджета в рамках средств, выделенных в рамках государственного задания, направляемых на организацию культурно-массовой работы в 2021 году, тыс. руб.</t>
  </si>
  <si>
    <t>10. Направление расходов, указанных в п. 9.7 (расшифровка),</t>
  </si>
  <si>
    <t>11. Планируемый объем средств, полученных образовательной организацией по договорам об оказании платных образовательных услуг, направляемых на организацию культурно-массовой работы в 2021 году, тыс. руб.</t>
  </si>
  <si>
    <t>11.1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содержание недвижимого имущества, включая затраты на текущий ремонт имущества, которое используется исключительно для проведения культурно-массовой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</si>
  <si>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11.2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культурно-массовой работы с обучающимися в 2021 году, тыс. руб.</t>
  </si>
  <si>
    <t>11.3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услуг сторонних организаций на организацию и проведение культурно-массовых мероприятий с обучающимися в 2021 году, тыс. руб.</t>
  </si>
  <si>
    <t>11.4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билетов при посещении культурно-массовых мероприятий в 2021 году, тыс. руб.</t>
  </si>
  <si>
    <t>11.5 Из них по статьям расходов: Объем средств, полученных образовательной организацией по договорам об оказании платных образовательных услуг, направляемых на оплату расходов при направлении обучающихся на культурно-массовые мероприятия (проезд, проживание, суточные) в 2021 году, тыс. руб.</t>
  </si>
  <si>
    <t>11.6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специализированного оборудования для проведения культурно-массовой работы с обучающимися в 2021 году, тыс. руб.</t>
  </si>
  <si>
    <t>11.7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направляемых на организацию культурно-массовой работы в 2021 году, тыс. руб.</t>
  </si>
  <si>
    <t>12. Направление расходов, указанных в п 11.7 (расшифровка),</t>
  </si>
  <si>
    <t>13. Наименования конкурсных процедур, осуществленных в рамках проведения культурно-массовой работы, превышающих сумму 1 млн. рублей, с указанием номеров извещений в 2021 году,</t>
  </si>
  <si>
    <t>14. Общая численность мероприятий, проведенных (запланированных) в рамках культурно-массовой работы в 2021 г., ед.</t>
  </si>
  <si>
    <t>14.1 Из них: в очном формате, ед.</t>
  </si>
  <si>
    <t>14.2 Из них: в дистанционном формате, ед.</t>
  </si>
  <si>
    <t>14.3 Из них: в смешанном формате (в очной и дистанционной форме), ед.</t>
  </si>
  <si>
    <t>15. Общая численность мероприятий, проведенных (запланированных) в рамках культурно-массовой работы в 2021 г., ед.</t>
  </si>
  <si>
    <t>15.1 Из них: завершенных по состоянию на 01.09.2021 г., ед.</t>
  </si>
  <si>
    <t>15.2 Из них: планируемых к реализации в период с 01.09.2021 по 31.12.2021 г., ед.</t>
  </si>
  <si>
    <t>Организация научно-образовательных,имиджевых,культурно-просветительских,добровольческих,гражданско-патриотических,духовно-нравственных,профориентационных мероприятий для студентов.Развитие студенческой ассоциации "МИФЫ",студенческих клубов.Пропаганда здорового образа жизни.(текст, не более 5 предложений, не более 1000 символов)</t>
  </si>
  <si>
    <t>(текст, не более 5 предложений, не более 500 символов)</t>
  </si>
  <si>
    <t>Приобретение расходных материалов и призов для проведения культурно-массовых мероприятий для студентов</t>
  </si>
  <si>
    <t>Проведение интеллектуальных, научно-просветительских,имиджевых,культурно-досуговых,добровольческих,экологических,гражданско-патриотических,профориентационных мероприятий для студентов.Развитие студенческого самоуправления.Пропаганда здорового и безопасного образа жизни.(текст, не более 5 предложений, не более 1000 символов)</t>
  </si>
  <si>
    <t>Приобретение материальных расходов и призов для проведения культурно-массовых мероприятий для студентов</t>
  </si>
  <si>
    <t>1. Направления расходования средств на организацию физкультурной работы в 2020 году,</t>
  </si>
  <si>
    <t>2. Объем средств федерального бюджета, выделенных в рамках государственного задания, направленных на организацию физкультурной работы в 2020 году, тыс. руб.</t>
  </si>
  <si>
    <t>2.1 Из них по статьям расходов: Объем средств федерального бюджета, выделенных в рамках государственного задания, направленных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обручающимися и не предназначено для ведения иной деятельности (включая частичное использование), в том числе коммерческой в 2020 году, тыс. руб.</t>
  </si>
  <si>
    <t>2.2 Из них по статьям расходов: Объем средств федерального бюджета, выделенных в рамках государственного задания,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входят организация и проведение физкультурной работы с обучающимися в 2020 году, тыс. руб.</t>
  </si>
  <si>
    <t>2.3 Из них по статьям расходов: Объем средств федерального бюджета, выделенных в рамках государственного задания, направленных на оплату услуг сторонних организаций на организацию и проведение физкультурных мероприятий с обучающимися в 2020 году, тыс. руб.</t>
  </si>
  <si>
    <t>2.4 Из них по статьям расходов: Объем средств федерального бюджета, выделенных в рамках государственного задания, направленных на приобретение билетов при посещении физкультурных мероприятий в 2020 году, тыс. руб.</t>
  </si>
  <si>
    <t>2.5 Из них по статьям расходов: Объем средств федерального бюджета, выделенных в рамках государственного задания, направленных на оплату расходов при направлении обучающихся на физкультурные мероприятия (проезд, проживание, суточные) в 2020 году, тыс. руб.</t>
  </si>
  <si>
    <t>2.6 Из них по статьям расходов: Объем средств федерального бюджета, выделенных в рамках государственного задания, направленных на приобретение специализированного оборудования для проведения физкультурной работы с обучающимися в 2020 году, тыс. руб.</t>
  </si>
  <si>
    <t>2.7 Из них по статьям расходов: Иные расходы средств федерального бюджета в рамках средств, выделенных в рамках государственного задания, направленных на организацию физкультурной работы в 2020 году, тыс. руб.</t>
  </si>
  <si>
    <t>4. Объем средств, полученных образовательной организацией по договорам об оказании платных образовательных услуг, направленный на организацию физкультурной работы в 2020 году, тыс. руб.</t>
  </si>
  <si>
    <t>4.1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обучающимися и не предназначено для ведения иной деятельности (включая частичное использование), в том числе коммерческой в 2020 году, тыс. руб.</t>
  </si>
  <si>
    <t>4.2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физкультурной работы с обучающимися в 2020 году, тыс. руб.</t>
  </si>
  <si>
    <t>4.3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услуг сторонних организаций на организацию и проведение физкультурных мероприятий с обучающимися в 2020 году, тыс. руб.</t>
  </si>
  <si>
    <t>4.4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билетов при посещении физкультурных мероприятий в 2020 году, тыс. руб.</t>
  </si>
  <si>
    <t>4.5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расходов при направлении обучающихся на физкультурные мероприятия (проезд, проживание, суточные) в 2020 году, тыс. руб.</t>
  </si>
  <si>
    <t>4.6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специализированного оборудования для проведения физкультурной работы с обучающимися в 2020 году, тыс. руб.</t>
  </si>
  <si>
    <t>4.7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направленных на организацию физкультурной работы в 2020 году, тыс. руб.</t>
  </si>
  <si>
    <t>6. Наименования конкурсных процедур, осуществленных в рамках проведения физкультурной работы, превышающих сумму 1 млн. рублей, с указанием номеров извещений в 2020 году,</t>
  </si>
  <si>
    <t>7. Общая численность мероприятий, проведенных в рамках физкультурной работы в 2020 г., ед.</t>
  </si>
  <si>
    <t>8. Направления расходования средств на организацию физкультурной работы в 2021 году,</t>
  </si>
  <si>
    <t>9. Планируемый объем средств федерального бюджета, выделенных в рамках государственного задания, направляемых на организацию физкультурной работы в 2021 году, тыс. руб.</t>
  </si>
  <si>
    <t>9.1 Из них по статьям расходов: Планируемый объем средств федерального бюджета, выделенных в рамках государственного задания, направляемых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</si>
  <si>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9.2 Из них по статьям расходов: Планируемый объем средств федерального бюджета, выделенных в рамках государственного задания,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физкультурной работы с обучающимися в 2021 году, тыс. руб.</t>
  </si>
  <si>
    <t>9.3 Из них по статьям расходов: Планируемый объем средств федерального бюджета, выделенных в рамках государственного задания, направляемых на оплату услуг сторонних организаций на организацию и проведение физкультурных мероприятий с обучающимися в 2021 году, тыс. руб.</t>
  </si>
  <si>
    <t>9.4 Из них по статьям расходов: Планируемый объем средств федерального бюджета, выделенных в рамках государственного задания, направляемых на приобретение билетов при посещении физкультурных мероприятий в 2021 году, тыс. руб.</t>
  </si>
  <si>
    <t>9.5 Из них по статьям расходов: Планируемый объем средств федерального бюджета, выделенных в рамках государственного задания, направляемых на оплату расходов при направлении обучающихся на физкультурные мероприятия (проезд, проживание, суточные) в 2021 году, тыс. руб.</t>
  </si>
  <si>
    <t>9.6 Из них по статьям расходов: Планируемый объем средств федерального бюджета, выделенных в рамках государственного задания, направляемых на приобретение специализированного оборудования для проведения физкультурной работы с обучающимися в 2021 году, тыс. руб.</t>
  </si>
  <si>
    <t>9.7 Из них по статьям расходов: Иные расходы средств федерального бюджета в рамках средств, выделенных в рамках государственного задания, направляемых на организацию физкультурной работы в 2021 году, тыс. руб.</t>
  </si>
  <si>
    <t>11. Планируемый объем средств, полученных образовательной организацией по договорам об оказании платных образовательных услуг, направляемых на организацию физкультурной работы в 2021 году, тыс. руб.</t>
  </si>
  <si>
    <t>11.1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</si>
  <si>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11.2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физкультурной работы с обучающимися в 2021 году, тыс. руб.</t>
  </si>
  <si>
    <t>11.3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услуг сторонних организаций на организацию и проведение физкультурных мероприятий с обучающимися в 2021 году, тыс. руб.</t>
  </si>
  <si>
    <t>11.4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билетов при посещении физкультурных мероприятий в 2021 году, тыс. руб.</t>
  </si>
  <si>
    <t>11.5 Из них по статьям расходов: Объем средств, полученных образовательной организацией по договорам об оказании платных образовательных услуг, направляемых на оплату расходов при направлении обучающихся на физкультурные мероприятия (проезд, проживание, суточные) в 2021 году, тыс. руб.</t>
  </si>
  <si>
    <t>11.6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специализированного оборудования для проведения физкультурной работы с обучающимися в 2021 году, тыс. руб.</t>
  </si>
  <si>
    <t>11.7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направляемых на организацию физкультурной работы в 2021 году, тыс. руб.</t>
  </si>
  <si>
    <t>13. Наименования конкурсных процедур, осуществленных в рамках проведения физкультурной работы, превышающих сумму 1 млн. рублей, с указанием номеров извещений в 2021 году,</t>
  </si>
  <si>
    <t>14. Общая численность мероприятий, проведенных (запланированных) в рамках физкультурной работы в 2021 г., ед.</t>
  </si>
  <si>
    <t>15. Общая численность мероприятий, проведенных (запланированных) в рамках физкультурной работы в 2021 г., ед.</t>
  </si>
  <si>
    <t>Проведение  оздоровительных,гигиенических, агитационно-информационных мероприятий.Развитие спортивных секций.Пропаганда здорового образа жизни.(текст, не более 5 предложений, не более 1000 символов)</t>
  </si>
  <si>
    <t>Проведение  оздоровительных,гигиенических, агитационно-информационных мероприятий.Пропаганда здорового образа жизни. Обновление спортивного инвентаря и формы.(текст, не более 5 предложений, не более 1000 символов)</t>
  </si>
  <si>
    <t>1. Направления расходования средств на организацию спортивной работы в 2020 году,</t>
  </si>
  <si>
    <t>2. Объем средств федерального бюджета, выделенных в рамках государственного задания, направленных на организацию спортивной работы в 2020 году, тыс. руб.</t>
  </si>
  <si>
    <t>2.1 Из них по статьям расходов: Объем средств федерального бюджета, выделенных в рамках государственного задания, направленных на содержание недвижимого имущества, включая затраты на текущий ремонт имущества, которое используется исключительно для проведения спортивной работы с обручающимися и не предназначено для ведения иной деятельности (включая частичное использование), в том числе коммерческой в 2020 году, тыс. руб.</t>
  </si>
  <si>
    <t>2.2 Из них по статьям расходов: Объем средств федерального бюджета, выделенных в рамках государственного задания,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входят организация и проведение спортивной работы с обучающимися в 2020 году, тыс. руб.</t>
  </si>
  <si>
    <t>2.3 Из них по статьям расходов: Объем средств федерального бюджета, выделенных в рамках государственного задания, направленных на оплату услуг сторонних организаций на организацию и проведение спортивных мероприятий с обучающимися в 2020 году, тыс. руб.</t>
  </si>
  <si>
    <t>2.4 Из них по статьям расходов: Объем средств федерального бюджета, выделенных в рамках государственного задания, направленных на приобретение билетов при посещении спортивных мероприятий в 2020 году, тыс. руб.</t>
  </si>
  <si>
    <t>2.5 Из них по статьям расходов: Объем средств федерального бюджета, выделенных в рамках государственного задания, направленных на оплату расходов при направлении обучающихся на спортивные мероприятия (проезд, проживание, суточные) в 2020 году, тыс. руб.</t>
  </si>
  <si>
    <t>2.6 Из них по статьям расходов: Объем средств федерального бюджета, выделенных в рамках государственного задания, направленных на приобретение специализированного оборудования для проведения спортивной работы с обучающимися в 2020 году, тыс. руб.</t>
  </si>
  <si>
    <t>2.7 Из них по статьям расходов: Иные расходы средств федерального бюджета в рамках средств, выделенных в рамках государственного задания, направленных на организацию спортивной работы в 2020 году, тыс. руб.</t>
  </si>
  <si>
    <t>4. Объем средств, полученных образовательной организацией по договорам об оказании платных образовательных услуг, направленный на организацию спортивной работы в 2020 году, тыс. руб.</t>
  </si>
  <si>
    <t>4.1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содержание недвижимого имущества, включая затраты на текущий ремонт имущества, которое используется исключительно для проведения спортивной работы с обучающимися и не предназначено для ведения иной деятельности (включая частичное использование), в том числе коммерческой в 2020 году, тыс. руб.</t>
  </si>
  <si>
    <t>4.2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спортивной работы с обучающимися в 2020 году, тыс. руб.</t>
  </si>
  <si>
    <t>4.3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услуг сторонних организаций на организацию и проведение спортивных мероприятий с обучающимися в 2020 году, тыс. руб.</t>
  </si>
  <si>
    <t>4.4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билетов при посещении спортивных мероприятий в 2020 году, тыс. руб.</t>
  </si>
  <si>
    <t>4.5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расходов при направлении обучающихся на спортивные мероприятия (проезд, проживание, суточные) в 2020 году, тыс. руб.</t>
  </si>
  <si>
    <t>4.6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специализированного оборудования для проведения спортивной работы с обучающимися в 2020 году, тыс. руб.</t>
  </si>
  <si>
    <t>4.7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направленных на организацию спортивной работы в 2020 году, тыс. руб.</t>
  </si>
  <si>
    <t>6. Наименования конкурсных процедур, осуществленных в рамках проведения спортивной работы, превышающих сумму 1 млн. рублей, с указанием номеров извещений в 2020 году,</t>
  </si>
  <si>
    <t>7. Общая численность мероприятий, проведенных в рамках спортивной работы в 2020 г., ед.</t>
  </si>
  <si>
    <t>8. Направления расходования средств на организацию спортивной работы в 2021 году,</t>
  </si>
  <si>
    <t>9. Планируемый объем средств федерального бюджета, выделенных в рамках государственного задания, направляемых на организацию спортивной работы в 2021 году, тыс. руб.</t>
  </si>
  <si>
    <t>9.1 Из них по статьям расходов: Планируемый объем средств федерального бюджета, выделенных в рамках государственного задания, направляемых на содержание недвижимого имущества, включая затраты на текущий ремонт имущества, которое используется исключительно для проведения спортивной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</si>
  <si>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9.2 Из них по статьям расходов: Планируемый объем средств федерального бюджета, выделенных в рамках государственного задания,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спортивной работы с обучающимися в 2021 году, тыс. руб.</t>
  </si>
  <si>
    <t>9.3 Из них по статьям расходов: Планируемый объем средств федерального бюджета, выделенных в рамках государственного задания, направляемых на оплату услуг сторонних организаций на организацию и проведение спортивных мероприятий с обучающимися в 2021 году, тыс. руб.</t>
  </si>
  <si>
    <t>9.4 Из них по статьям расходов: Планируемый объем средств федерального бюджета, выделенных в рамках государственного задания, направляемых на приобретение билетов при посещении спортивных мероприятий в 2021 году, тыс. руб.</t>
  </si>
  <si>
    <t>9.5 Из них по статьям расходов: Планируемый объем средств федерального бюджета, выделенных в рамках государственного задания, направляемых на оплату расходов при направлении обучающихся на спортивные мероприятия (проезд, проживание, суточные) в 2021 году, тыс. руб.</t>
  </si>
  <si>
    <t>9.6 Из них по статьям расходов: Планируемый объем средств федерального бюджета, выделенных в рамках государственного задания, направляемых на приобретение специализированного оборудования для проведения спортивной работы с обучающимися в 2021 году, тыс. руб.</t>
  </si>
  <si>
    <t>9.7 Из них по статьям расходов: Иные расходы средств федерального бюджета в рамках средств, выделенных в рамках государственного задания, направляемых на организацию спортивной работы в 2021 году, тыс. руб.</t>
  </si>
  <si>
    <t>11. Планируемый объем средств, полученных образовательной организацией по договорам об оказании платных образовательных услуг, направляемых на организацию спортивной работы в 2021 году, тыс. руб.</t>
  </si>
  <si>
    <t>11.1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содержание недвижимого имущества, включая затраты на текущий ремонт имущества, которое используется исключительно для проведения спортивной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</si>
  <si>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11.2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спортивной работы с обучающимися в 2021 году, тыс. руб.</t>
  </si>
  <si>
    <t>11.3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услуг сторонних организаций на организацию и проведение спортивных мероприятий с обучающимися в 2021 году, тыс. руб.</t>
  </si>
  <si>
    <t>11.4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билетов при посещении спортивных мероприятий в 2021 году, тыс. руб.</t>
  </si>
  <si>
    <t>11.5 Из них по статьям расходов: Объем средств, полученных образовательной организацией по договорам об оказании платных образовательных услуг, направляемых на оплату расходов при направлении обучающихся на спортивные мероприятия (проезд, проживание, суточные) в 2021 году, тыс. руб.</t>
  </si>
  <si>
    <t>11.6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специализированного оборудования для проведения спортивной работы с обучающимися в 2021 году, тыс. руб.</t>
  </si>
  <si>
    <t>11.7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направляемых на организацию спортивной работы в 2021 году, тыс. руб.</t>
  </si>
  <si>
    <t>13. Наименования конкурсных процедур, осуществленных в рамках проведения спортивной работы, превышающих сумму 1 млн. рублей, с указанием номеров извещений в 2021 году,</t>
  </si>
  <si>
    <t>14. Общая численность мероприятий, проведенных (запланированных) в рамках спортивной работы в 2021 г., тыс. руб.</t>
  </si>
  <si>
    <t>15. Общая численность мероприятий, проведенных (запланированных) в рамках спортивной работы в 2021 г., тыс. руб.</t>
  </si>
  <si>
    <t>16.1 Численность студентов очной формы обучения, обучающихся за счет средств федерального бюджета, имеющих золотой знак отличия Всероссийского физкультурно-спортивного комплекса "Готов к труду и обороне" (ГТО) в соответствующей возрастной группе (по состоянию на 01.07.2021), чел.</t>
  </si>
  <si>
    <t>16.2 Численность студентов очной формы обучения, обучающихся за счет средств, полученных образовательной организацией по договорам об оказании платных образовательных услуг, имеющих золотой знак отличия Всероссийского физкультурно-спортивного комплекса "Готов к труду и обороне" (ГТО) в соответствующей возрастной группе (по состоянию на 01.07.2021), чел.</t>
  </si>
  <si>
    <t>16.3 Численность студентов очной формы обучения, обучающихся за счет средств федерального бюджета, имеющих серебряный знак отличия Всероссийского физкультурно-спортивного комплекса "Готов к труду и обороне" (ГТО) в соответствующей возрастной группе (по состоянию на 01.07.2021), чел.</t>
  </si>
  <si>
    <t>16.4 Численность студентов очной формы обучения, обучающихся за счет средств, полученных образовательной организацией по договорам об оказании платных образовательных услуг, имеющих серебряный знак отличия Всероссийского физкультурно-спортивного комплекса "Готов к труду и обороне" (ГТО) в соответствующей возрастной группе (по состоянию на 01.07.2021), чел.</t>
  </si>
  <si>
    <t>16.5 Численность студентов очной формы обучения, обучающихся за счет средств федерального бюджета, имеющих бронзовый знак отличия Всероссийского физкультурно-спортивного комплекса "Готов к труду и обороне" (ГТО) в соответствующей возрастной группе (по состоянию на 01.07.2021), чел.</t>
  </si>
  <si>
    <t>16.6 Численность студентов очной формы обучения, обучающихся за счет средств, полученных образовательной организацией по договорам об оказании платных образовательных услуг, имеющих бронзовый знак отличия Всероссийского физкультурно-спортивного комплекса "Готов к труду и обороне" (ГТО) в соответствующей возрастной группе (по состоянию на 01.07.2021), чел.</t>
  </si>
  <si>
    <t>Проведение Спартакиады ТТИ НИЯУ МИФИ.Развитие материально-технической базы спортивных секций,тренажерных залов,спортивного зала.(текст, не более 5 предложений, не более 1000 символов)</t>
  </si>
  <si>
    <t>Участие в Спартакиаде НИЯУ МИФИ,спортивных соревнования и празниках вуза. Развитие спортивных секций. Обновление спортивного инвентаря.(текст, не более 5 предложений, не более 1000 символов)</t>
  </si>
  <si>
    <t>1. Направления расходования средств на организацию оздоровительной работы в 2020 году,</t>
  </si>
  <si>
    <t>2. Объем средств федерального бюджета, выделенных в рамках государственного задания, направленных на организацию оздоровительной работы в 2020 году, тыс. руб.</t>
  </si>
  <si>
    <t>2.1 Из них по статьям расходов: Объем средств федерального бюджета, выделенных в рамках государственного задания, направленных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обручающимися и не предназначено для ведения иной деятельности (включая частичное использование), в том числе коммерческой в 2020 году, тыс. руб.</t>
  </si>
  <si>
    <t>2.2 Из них по статьям расходов: Объем средств федерального бюджета, выделенных в рамках государственного задания,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входят организация и проведение оздоровительной работы с обучающимися в 2020 году, тыс. руб.</t>
  </si>
  <si>
    <t>2.3 Из них по статьям расходов: Объем средств федерального бюджета, выделенных в рамках государственного задания, направленных на оплату услуг сторонних организаций на организацию и проведение оздоровительных мероприятий с обучающимися в 2020 году, тыс. руб.</t>
  </si>
  <si>
    <t>2.4 Из них по статьям расходов: Объем средств федерального бюджета, выделенных в рамках государственного задания, направленных на приобретение билетов при посещении оздоровительных мероприятий в 2020 году, тыс. руб.</t>
  </si>
  <si>
    <t>2.5 Из них по статьям расходов: Объем средств федерального бюджета, выделенных в рамках государственного задания, направленных на оплату расходов при направлении обучающихся на оздоровительные мероприятия (проезд, проживание, суточные) в 2020 году, тыс. руб.</t>
  </si>
  <si>
    <t>2.6 Из них по статьям расходов: Объем средств федерального бюджета, выделенных в рамках государственного задания, направленных на приобретение специализированного оборудования для проведения оздоровительной работы с обучающимися в 2020 году, тыс. руб.</t>
  </si>
  <si>
    <t>2.7 Из них по статьям расходов: Иные расходы средств федерального бюджета в рамках средств, выделенных в рамках государственного задания, направленных на организацию оздоровительной работы в 2020 году, тыс. руб.</t>
  </si>
  <si>
    <t>4. Объем средств, полученных образовательной организацией по договорам об оказании платных образовательных услуг, направленный на организацию оздоровительной работы в 2020 году, тыс. руб.</t>
  </si>
  <si>
    <t>4.1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обучающимися и не предназначено для ведения иной деятельности (включая частичное использование), в том числе коммерческой в 2020 году, тыс. руб.</t>
  </si>
  <si>
    <t>4.2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оздоровительной работы с обучающимися в 2020 году, тыс. руб.</t>
  </si>
  <si>
    <t>4.3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услуг сторонних организаций на организацию и проведение оздоровительных мероприятий с обучающимися в 2020 году, тыс. руб.</t>
  </si>
  <si>
    <t>4.4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билетов при посещении оздоровительных мероприятий в 2020 году, тыс. руб.</t>
  </si>
  <si>
    <t>4.5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расходов при направлении обучающихся на оздоровительные мероприятия (проезд, проживание, суточные) в 2020 году, тыс. руб.</t>
  </si>
  <si>
    <t>4.6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специализированного оборудования для проведения оздоровительной работы с обучающимися в 2020 году, тыс. руб.</t>
  </si>
  <si>
    <t>4.7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направленных на организацию оздоровительной работы в 2020 году, тыс. руб.</t>
  </si>
  <si>
    <t>6. Наименования конкурсных процедур, осуществленных в рамках проведения оздоровительной работы, превышающих сумму 1 млн. рублей, с указанием номеров извещений в 2020 году,</t>
  </si>
  <si>
    <t>7. Общая численность мероприятий, проведенных в рамках оздоровительной работы в 2020 г., ед.</t>
  </si>
  <si>
    <t>8. Направления расходования средств на организацию оздоровительной работы в 2021 году,</t>
  </si>
  <si>
    <t>9. Планируемый объем средств федерального бюджета, выделенных в рамках государственного задания, направляемых на организацию оздоровительной работы в 2021 году, тыс. руб.</t>
  </si>
  <si>
    <t>9.1 Из них по статьям расходов: Планируемый объем средств федерального бюджета, выделенных в рамках государственного задания, направляемых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</si>
  <si>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9.2 Из них по статьям расходов: Планируемый объем средств федерального бюджета, выделенных в рамках государственного задания,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оздоровительной работы с обучающимися в 2021 году, тыс. руб.</t>
  </si>
  <si>
    <t>9.3 Из них по статьям расходов: Планируемый объем средств федерального бюджета, выделенных в рамках государственного задания, направляемых на оплату услуг сторонних организаций на организацию и проведение оздоровительных мероприятий с обучающимися в 2021 году, тыс. руб.</t>
  </si>
  <si>
    <t>9.4 Из них по статьям расходов: Планируемый объем средств федерального бюджета, выделенных в рамках государственного задания, направляемых на приобретение билетов при посещении оздоровительных мероприятий в 2021 году, тыс. руб.</t>
  </si>
  <si>
    <t>9.5 Из них по статьям расходов: Планируемый объем средств федерального бюджета, выделенных в рамках государственного задания, направляемых на оплату расходов при направлении обучающихся на оздоровительные мероприятия (проезд, проживание, суточные) в 2021 году, тыс. руб.</t>
  </si>
  <si>
    <t>9.6 Из них по статьям расходов: Планируемый объем средств федерального бюджета, выделенных в рамках государственного задания, направляемых на приобретение специализированного оборудования для проведения оздоровительной работы с обучающимися в 2021 году, тыс. руб.</t>
  </si>
  <si>
    <t>9.7 Из них по статьям расходов: Иные расходы средств федерального бюджета в рамках средств, выделенных в рамках государственного задания, направляемых на организацию оздоровительной работы в 2021 году, тыс. руб.</t>
  </si>
  <si>
    <t>11. Планируемый объем средств, полученных образовательной организацией по договорам об оказании платных образовательных услуг, направляемых на организацию оздоровительной работы в 2021 году, тыс. руб.</t>
  </si>
  <si>
    <t>11.1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содержание недвижимого имущества, включая затраты на текущий ремонт имущества, которое используется исключительно для проведения оздоровительной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</si>
  <si>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11.2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оздоровительной работы с обучающимися в 2021 году, тыс. руб.</t>
  </si>
  <si>
    <t>11.3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услуг сторонних организаций на организацию и проведение оздоровительных мероприятий с обучающимися в 2021 году, тыс. руб.</t>
  </si>
  <si>
    <t>11.4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билетов при посещении оздоровительных мероприятий в 2021 году, тыс. руб.</t>
  </si>
  <si>
    <t>11.5 Из них по статьям расходов: Объем средств, полученных образовательной организацией по договорам об оказании платных образовательных услуг, направляемых на оплату расходов при направлении обучающихся на оздоровительные мероприятия (проезд, проживание, суточные) в 2021 году, тыс. руб.</t>
  </si>
  <si>
    <t>11.6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специализированного оборудования для проведения оздоровительной работы с обучающимися в 2021 году, тыс. руб.</t>
  </si>
  <si>
    <t>11.7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направляемых на организацию оздоровительной работы в 2021 году, тыс. руб.</t>
  </si>
  <si>
    <t>13. Наименования конкурсных процедур, осуществленных в рамках проведения оздоровительной работы, превышающих сумму 1 млн. рублей, с указанием номеров извещений в 2021 году,</t>
  </si>
  <si>
    <t>14. Общая численность мероприятий, проведенных (запланированных) в рамках оздоровительной работы в 2021 г., ед.</t>
  </si>
  <si>
    <t>15. Общая численность мероприятий, проведенных (запланированных) в рамках оздоровительной работы в 2021 г., ед.</t>
  </si>
  <si>
    <t>16.1 Средства федерального бюджета, выделенные в 2020 г. в рамках государственного задания, направленные на деятельность санатория-профилактория (при наличии), тыс. руб.</t>
  </si>
  <si>
    <t>16.2 Средства, полученные образовательной организацией по договорам об оказании платных образовательных услуг, направленные в 2020 г. на деятельность санатория-профилактория (при наличии),</t>
  </si>
  <si>
    <t>16.3 Средства федерального бюджета, выделенные в 2021 г. в рамках государственного задания, направленные (в т. ч. планируемые) на деятельность санатория-профилактория (при наличии), тыс. руб.</t>
  </si>
  <si>
    <t>16.4 Средства, полученные образовательной организацией по договорам об оказании платных образовательных услуг, направленные (в т. ч. планируемые) в 2021 г. на деятельность санатория-профилактория (при наличии), тыс. руб.</t>
  </si>
  <si>
    <t>Развитие спортивных секций и клубов.Средства оздоровления.Студенческие комнаты отдыха.(текст, не более 5 предложений, не более 1000 символов)</t>
  </si>
  <si>
    <t>Приобретение призов направленных на организацию оздоровительной работа  со студентами ТТИ НИЯУ МИФИ</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</si>
</sst>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1">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rgb="FFADAA9D"/>
      </left>
      <right style="medium">
        <color rgb="FFADAA9D"/>
      </right>
      <top style="medium">
        <color rgb="FFADAA9D"/>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Font="1" applyAlignment="1">
      <alignment/>
    </xf>
    <xf numFmtId="0" fontId="40" fillId="0" borderId="10" xfId="0" applyFont="1" applyBorder="1" applyAlignment="1">
      <alignment horizontal="center" vertical="center" wrapText="1"/>
    </xf>
    <xf numFmtId="0" fontId="0" fillId="0" borderId="11" xfId="0" applyBorder="1" applyAlignment="1">
      <alignment/>
    </xf>
    <xf numFmtId="0" fontId="26" fillId="0" borderId="11" xfId="42" applyBorder="1" applyAlignment="1" applyProtection="1">
      <alignment wrapText="1"/>
      <protection/>
    </xf>
    <xf numFmtId="168" fontId="21" fillId="33" borderId="11" xfId="0" applyNumberFormat="1" applyFont="1" applyFill="1" applyBorder="1" applyAlignment="1">
      <alignment/>
    </xf>
    <xf numFmtId="0" fontId="40" fillId="0" borderId="11" xfId="0" applyFont="1" applyBorder="1" applyAlignment="1">
      <alignment horizontal="center" vertical="center" wrapText="1"/>
    </xf>
    <xf numFmtId="0" fontId="0" fillId="0" borderId="11" xfId="0" applyBorder="1" applyAlignment="1">
      <alignment wrapText="1"/>
    </xf>
    <xf numFmtId="168" fontId="0" fillId="0" borderId="11" xfId="0" applyNumberFormat="1" applyBorder="1" applyAlignment="1">
      <alignment horizontal="center" wrapText="1"/>
    </xf>
    <xf numFmtId="168" fontId="0" fillId="0" borderId="11" xfId="0" applyNumberFormat="1" applyBorder="1" applyAlignment="1">
      <alignment horizontal="center"/>
    </xf>
    <xf numFmtId="168" fontId="0" fillId="0" borderId="11" xfId="0" applyNumberFormat="1" applyBorder="1" applyAlignment="1">
      <alignment wrapText="1"/>
    </xf>
    <xf numFmtId="0" fontId="0" fillId="0" borderId="11" xfId="0" applyBorder="1" applyAlignment="1">
      <alignment horizontal="center" wrapText="1"/>
    </xf>
    <xf numFmtId="0" fontId="0" fillId="0" borderId="11" xfId="0" applyBorder="1" applyAlignment="1">
      <alignment horizontal="center"/>
    </xf>
    <xf numFmtId="168" fontId="0" fillId="33" borderId="11" xfId="0" applyNumberFormat="1" applyFill="1" applyBorder="1" applyAlignment="1">
      <alignment horizontal="left" wrapText="1"/>
    </xf>
    <xf numFmtId="2" fontId="0" fillId="0" borderId="11" xfId="0" applyNumberFormat="1" applyBorder="1" applyAlignment="1">
      <alignment horizontal="center" wrapText="1"/>
    </xf>
    <xf numFmtId="2" fontId="0" fillId="0" borderId="11" xfId="0" applyNumberForma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ti@mephi.ru" TargetMode="External" /><Relationship Id="rId2" Type="http://schemas.openxmlformats.org/officeDocument/2006/relationships/hyperlink" Target="mailto:tti@mephi.ru" TargetMode="External" /><Relationship Id="rId3" Type="http://schemas.openxmlformats.org/officeDocument/2006/relationships/hyperlink" Target="mailto:tti@mephi.ru"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
  <sheetViews>
    <sheetView showGridLines="0" zoomScalePageLayoutView="0" workbookViewId="0" topLeftCell="D1">
      <selection activeCell="H2" sqref="H2"/>
    </sheetView>
  </sheetViews>
  <sheetFormatPr defaultColWidth="9.140625" defaultRowHeight="15"/>
  <cols>
    <col min="1" max="13" width="36.57421875" style="0" bestFit="1" customWidth="1"/>
  </cols>
  <sheetData>
    <row r="1" spans="1:13" ht="204">
      <c r="A1" s="1" t="s">
        <v>0</v>
      </c>
      <c r="B1" s="1" t="s">
        <v>1</v>
      </c>
      <c r="C1" s="1" t="s">
        <v>2</v>
      </c>
      <c r="D1" s="1" t="s">
        <v>3</v>
      </c>
      <c r="E1" s="1" t="s">
        <v>4</v>
      </c>
      <c r="F1" s="1" t="s">
        <v>5</v>
      </c>
      <c r="G1" s="1" t="s">
        <v>6</v>
      </c>
      <c r="H1" s="1" t="s">
        <v>7</v>
      </c>
      <c r="I1" s="1" t="s">
        <v>8</v>
      </c>
      <c r="J1" s="1" t="s">
        <v>9</v>
      </c>
      <c r="K1" s="1" t="s">
        <v>10</v>
      </c>
      <c r="L1" s="1" t="s">
        <v>11</v>
      </c>
      <c r="M1" s="1" t="s">
        <v>12</v>
      </c>
    </row>
    <row r="2" spans="1:13" ht="44.25" customHeight="1">
      <c r="A2" s="2">
        <v>285</v>
      </c>
      <c r="B2" s="2">
        <v>0</v>
      </c>
      <c r="C2" s="2">
        <v>0</v>
      </c>
      <c r="D2" s="2">
        <v>0</v>
      </c>
      <c r="E2" s="2">
        <v>321</v>
      </c>
      <c r="F2" s="2">
        <v>64</v>
      </c>
      <c r="G2" s="2">
        <v>1772.9</v>
      </c>
      <c r="H2" s="4">
        <v>1562.4</v>
      </c>
      <c r="I2" s="2">
        <v>1171.7</v>
      </c>
      <c r="J2" s="2">
        <v>2326.2</v>
      </c>
      <c r="K2" s="3" t="s">
        <v>13</v>
      </c>
      <c r="L2" s="3" t="s">
        <v>13</v>
      </c>
      <c r="M2" s="3" t="s">
        <v>13</v>
      </c>
    </row>
  </sheetData>
  <sheetProtection/>
  <hyperlinks>
    <hyperlink ref="K2" r:id="rId1" display="tti@mephi.ru"/>
    <hyperlink ref="L2" r:id="rId2" display="tti@mephi.ru"/>
    <hyperlink ref="M2" r:id="rId3" display="tti@mephi.ru"/>
  </hyperlinks>
  <printOptions/>
  <pageMargins left="0.7480314960629921" right="0.7480314960629921" top="0.984251968503937" bottom="0.984251968503937" header="0.5118110236220472" footer="0.5118110236220472"/>
  <pageSetup horizontalDpi="300" verticalDpi="300" orientation="landscape" scale="55" r:id="rId4"/>
</worksheet>
</file>

<file path=xl/worksheets/sheet2.xml><?xml version="1.0" encoding="utf-8"?>
<worksheet xmlns="http://schemas.openxmlformats.org/spreadsheetml/2006/main" xmlns:r="http://schemas.openxmlformats.org/officeDocument/2006/relationships">
  <dimension ref="A1:AY2"/>
  <sheetViews>
    <sheetView zoomScalePageLayoutView="0" workbookViewId="0" topLeftCell="A1">
      <selection activeCell="A1" sqref="A1:AY2"/>
    </sheetView>
  </sheetViews>
  <sheetFormatPr defaultColWidth="9.140625" defaultRowHeight="15"/>
  <sheetData>
    <row r="1" spans="1:51" ht="409.5">
      <c r="A1" s="5" t="s">
        <v>14</v>
      </c>
      <c r="B1" s="5" t="s">
        <v>15</v>
      </c>
      <c r="C1" s="5" t="s">
        <v>16</v>
      </c>
      <c r="D1" s="5" t="s">
        <v>17</v>
      </c>
      <c r="E1" s="5" t="s">
        <v>18</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33</v>
      </c>
      <c r="U1" s="5" t="s">
        <v>34</v>
      </c>
      <c r="V1" s="5" t="s">
        <v>35</v>
      </c>
      <c r="W1" s="5" t="s">
        <v>36</v>
      </c>
      <c r="X1" s="5" t="s">
        <v>37</v>
      </c>
      <c r="Y1" s="5" t="s">
        <v>38</v>
      </c>
      <c r="Z1" s="5" t="s">
        <v>39</v>
      </c>
      <c r="AA1" s="5" t="s">
        <v>40</v>
      </c>
      <c r="AB1" s="5" t="s">
        <v>41</v>
      </c>
      <c r="AC1" s="5" t="s">
        <v>42</v>
      </c>
      <c r="AD1" s="5" t="s">
        <v>43</v>
      </c>
      <c r="AE1" s="5" t="s">
        <v>44</v>
      </c>
      <c r="AF1" s="5" t="s">
        <v>45</v>
      </c>
      <c r="AG1" s="5" t="s">
        <v>46</v>
      </c>
      <c r="AH1" s="5" t="s">
        <v>47</v>
      </c>
      <c r="AI1" s="5" t="s">
        <v>48</v>
      </c>
      <c r="AJ1" s="5" t="s">
        <v>49</v>
      </c>
      <c r="AK1" s="5" t="s">
        <v>50</v>
      </c>
      <c r="AL1" s="5" t="s">
        <v>51</v>
      </c>
      <c r="AM1" s="5" t="s">
        <v>52</v>
      </c>
      <c r="AN1" s="5" t="s">
        <v>53</v>
      </c>
      <c r="AO1" s="5" t="s">
        <v>54</v>
      </c>
      <c r="AP1" s="5" t="s">
        <v>55</v>
      </c>
      <c r="AQ1" s="5" t="s">
        <v>56</v>
      </c>
      <c r="AR1" s="5" t="s">
        <v>57</v>
      </c>
      <c r="AS1" s="5" t="s">
        <v>58</v>
      </c>
      <c r="AT1" s="5" t="s">
        <v>59</v>
      </c>
      <c r="AU1" s="5" t="s">
        <v>60</v>
      </c>
      <c r="AV1" s="5" t="s">
        <v>61</v>
      </c>
      <c r="AW1" s="5" t="s">
        <v>62</v>
      </c>
      <c r="AX1" s="5" t="s">
        <v>63</v>
      </c>
      <c r="AY1" s="5" t="s">
        <v>64</v>
      </c>
    </row>
    <row r="2" spans="1:51" ht="409.5">
      <c r="A2" s="6" t="s">
        <v>65</v>
      </c>
      <c r="B2" s="7">
        <f>C2+D2+E2+F2+G2+H2+I2</f>
        <v>886.4499999999999</v>
      </c>
      <c r="C2" s="8">
        <v>0</v>
      </c>
      <c r="D2" s="8">
        <v>276.45</v>
      </c>
      <c r="E2" s="8">
        <v>549.1</v>
      </c>
      <c r="F2" s="8">
        <v>0</v>
      </c>
      <c r="G2" s="8">
        <v>0</v>
      </c>
      <c r="H2" s="8">
        <v>60.9</v>
      </c>
      <c r="I2" s="8">
        <v>0</v>
      </c>
      <c r="J2" s="6" t="s">
        <v>66</v>
      </c>
      <c r="K2" s="9">
        <f>L2+M2+N2+O2++P2+Q2+R2</f>
        <v>1085.6</v>
      </c>
      <c r="L2" s="8">
        <v>0</v>
      </c>
      <c r="M2" s="8">
        <v>761.6</v>
      </c>
      <c r="N2" s="8">
        <v>208.7</v>
      </c>
      <c r="O2" s="8">
        <v>0</v>
      </c>
      <c r="P2" s="8">
        <v>0</v>
      </c>
      <c r="Q2" s="8">
        <v>0</v>
      </c>
      <c r="R2" s="8">
        <v>115.3</v>
      </c>
      <c r="S2" s="6" t="s">
        <v>67</v>
      </c>
      <c r="T2" s="8">
        <v>0</v>
      </c>
      <c r="U2" s="10">
        <f>V2+W2+X2</f>
        <v>215</v>
      </c>
      <c r="V2" s="11">
        <v>56</v>
      </c>
      <c r="W2" s="11">
        <v>94</v>
      </c>
      <c r="X2" s="11">
        <v>65</v>
      </c>
      <c r="Y2" s="6" t="s">
        <v>68</v>
      </c>
      <c r="Z2" s="7">
        <f>AA2+AB2+AC2+AD2+AE2+AF2+AG2</f>
        <v>659.3</v>
      </c>
      <c r="AA2" s="8">
        <v>0</v>
      </c>
      <c r="AB2" s="8">
        <v>0</v>
      </c>
      <c r="AC2" s="8">
        <v>367.4</v>
      </c>
      <c r="AD2" s="8">
        <v>0</v>
      </c>
      <c r="AE2" s="8">
        <v>0</v>
      </c>
      <c r="AF2" s="8">
        <v>141.9</v>
      </c>
      <c r="AG2" s="8">
        <v>150</v>
      </c>
      <c r="AH2" s="6" t="s">
        <v>69</v>
      </c>
      <c r="AI2" s="7">
        <f>AJ2+AK2+AL2+AM2+AN2+AO2+AP2</f>
        <v>1163.1</v>
      </c>
      <c r="AJ2" s="8">
        <v>0</v>
      </c>
      <c r="AK2" s="8">
        <v>450.1</v>
      </c>
      <c r="AL2" s="8">
        <v>78.8</v>
      </c>
      <c r="AM2" s="8">
        <v>0</v>
      </c>
      <c r="AN2" s="8">
        <v>274.7</v>
      </c>
      <c r="AO2" s="8">
        <v>359.5</v>
      </c>
      <c r="AP2" s="8">
        <v>0</v>
      </c>
      <c r="AQ2" s="6" t="s">
        <v>66</v>
      </c>
      <c r="AR2" s="11">
        <v>0</v>
      </c>
      <c r="AS2" s="10">
        <f>AT2+AU2+AV2</f>
        <v>216</v>
      </c>
      <c r="AT2" s="11">
        <v>72</v>
      </c>
      <c r="AU2" s="11">
        <v>54</v>
      </c>
      <c r="AV2" s="11">
        <v>90</v>
      </c>
      <c r="AW2" s="10">
        <f>AX2+AY2</f>
        <v>216</v>
      </c>
      <c r="AX2" s="11">
        <v>150</v>
      </c>
      <c r="AY2" s="11">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Y3"/>
  <sheetViews>
    <sheetView zoomScalePageLayoutView="0" workbookViewId="0" topLeftCell="A1">
      <selection activeCell="A1" sqref="A1:IV16384"/>
    </sheetView>
  </sheetViews>
  <sheetFormatPr defaultColWidth="9.140625" defaultRowHeight="15"/>
  <cols>
    <col min="1" max="21" width="36.57421875" style="0" bestFit="1" customWidth="1"/>
    <col min="22" max="22" width="28.140625" style="0" bestFit="1" customWidth="1"/>
    <col min="23" max="23" width="36.00390625" style="0" bestFit="1" customWidth="1"/>
    <col min="24" max="45" width="36.57421875" style="0" bestFit="1" customWidth="1"/>
    <col min="46" max="46" width="29.140625" style="0" bestFit="1" customWidth="1"/>
    <col min="47" max="51" width="36.57421875" style="0" bestFit="1" customWidth="1"/>
  </cols>
  <sheetData>
    <row r="2" spans="1:51" ht="178.5">
      <c r="A2" s="5" t="s">
        <v>70</v>
      </c>
      <c r="B2" s="5" t="s">
        <v>71</v>
      </c>
      <c r="C2" s="5" t="s">
        <v>72</v>
      </c>
      <c r="D2" s="5" t="s">
        <v>73</v>
      </c>
      <c r="E2" s="5" t="s">
        <v>74</v>
      </c>
      <c r="F2" s="5" t="s">
        <v>75</v>
      </c>
      <c r="G2" s="5" t="s">
        <v>76</v>
      </c>
      <c r="H2" s="5" t="s">
        <v>77</v>
      </c>
      <c r="I2" s="5" t="s">
        <v>78</v>
      </c>
      <c r="J2" s="5" t="s">
        <v>23</v>
      </c>
      <c r="K2" s="5" t="s">
        <v>79</v>
      </c>
      <c r="L2" s="5" t="s">
        <v>80</v>
      </c>
      <c r="M2" s="5" t="s">
        <v>81</v>
      </c>
      <c r="N2" s="5" t="s">
        <v>82</v>
      </c>
      <c r="O2" s="5" t="s">
        <v>83</v>
      </c>
      <c r="P2" s="5" t="s">
        <v>84</v>
      </c>
      <c r="Q2" s="5" t="s">
        <v>85</v>
      </c>
      <c r="R2" s="5" t="s">
        <v>86</v>
      </c>
      <c r="S2" s="5" t="s">
        <v>32</v>
      </c>
      <c r="T2" s="5" t="s">
        <v>87</v>
      </c>
      <c r="U2" s="5" t="s">
        <v>88</v>
      </c>
      <c r="V2" s="5" t="s">
        <v>35</v>
      </c>
      <c r="W2" s="5" t="s">
        <v>36</v>
      </c>
      <c r="X2" s="5" t="s">
        <v>37</v>
      </c>
      <c r="Y2" s="5" t="s">
        <v>89</v>
      </c>
      <c r="Z2" s="5" t="s">
        <v>90</v>
      </c>
      <c r="AA2" s="5" t="s">
        <v>91</v>
      </c>
      <c r="AB2" s="5" t="s">
        <v>92</v>
      </c>
      <c r="AC2" s="5" t="s">
        <v>93</v>
      </c>
      <c r="AD2" s="5" t="s">
        <v>94</v>
      </c>
      <c r="AE2" s="5" t="s">
        <v>95</v>
      </c>
      <c r="AF2" s="5" t="s">
        <v>96</v>
      </c>
      <c r="AG2" s="5" t="s">
        <v>97</v>
      </c>
      <c r="AH2" s="5" t="s">
        <v>47</v>
      </c>
      <c r="AI2" s="5" t="s">
        <v>98</v>
      </c>
      <c r="AJ2" s="5" t="s">
        <v>99</v>
      </c>
      <c r="AK2" s="5" t="s">
        <v>100</v>
      </c>
      <c r="AL2" s="5" t="s">
        <v>101</v>
      </c>
      <c r="AM2" s="5" t="s">
        <v>102</v>
      </c>
      <c r="AN2" s="5" t="s">
        <v>103</v>
      </c>
      <c r="AO2" s="5" t="s">
        <v>104</v>
      </c>
      <c r="AP2" s="5" t="s">
        <v>105</v>
      </c>
      <c r="AQ2" s="5" t="s">
        <v>56</v>
      </c>
      <c r="AR2" s="5" t="s">
        <v>106</v>
      </c>
      <c r="AS2" s="5" t="s">
        <v>107</v>
      </c>
      <c r="AT2" s="5" t="s">
        <v>59</v>
      </c>
      <c r="AU2" s="5" t="s">
        <v>60</v>
      </c>
      <c r="AV2" s="5" t="s">
        <v>61</v>
      </c>
      <c r="AW2" s="5" t="s">
        <v>108</v>
      </c>
      <c r="AX2" s="5" t="s">
        <v>63</v>
      </c>
      <c r="AY2" s="5" t="s">
        <v>64</v>
      </c>
    </row>
    <row r="3" spans="1:51" ht="119.25" customHeight="1">
      <c r="A3" s="6" t="s">
        <v>109</v>
      </c>
      <c r="B3" s="9">
        <f>C3+D3+E3+F3+G3+H3+I3</f>
        <v>420</v>
      </c>
      <c r="C3" s="8">
        <v>0</v>
      </c>
      <c r="D3" s="8">
        <v>366.9</v>
      </c>
      <c r="E3" s="8">
        <v>37.3</v>
      </c>
      <c r="F3" s="8">
        <v>0</v>
      </c>
      <c r="G3" s="8">
        <v>0</v>
      </c>
      <c r="H3" s="8">
        <v>15.8</v>
      </c>
      <c r="I3" s="8">
        <v>0</v>
      </c>
      <c r="J3" s="6" t="s">
        <v>66</v>
      </c>
      <c r="K3" s="9">
        <f>L3+M3+N3+O3+P3+Q3</f>
        <v>220.75</v>
      </c>
      <c r="L3" s="8">
        <v>0</v>
      </c>
      <c r="M3" s="8">
        <v>214.6</v>
      </c>
      <c r="N3" s="8">
        <v>0</v>
      </c>
      <c r="O3" s="8">
        <v>0</v>
      </c>
      <c r="P3" s="8">
        <v>0</v>
      </c>
      <c r="Q3" s="8">
        <v>6.15</v>
      </c>
      <c r="R3" s="8">
        <v>0</v>
      </c>
      <c r="S3" s="6" t="s">
        <v>66</v>
      </c>
      <c r="T3" s="8">
        <v>0</v>
      </c>
      <c r="U3" s="10">
        <f>V3+W3+X3</f>
        <v>37</v>
      </c>
      <c r="V3" s="11">
        <v>17</v>
      </c>
      <c r="W3" s="11">
        <v>8</v>
      </c>
      <c r="X3" s="11">
        <v>12</v>
      </c>
      <c r="Y3" s="12" t="s">
        <v>110</v>
      </c>
      <c r="Z3" s="7">
        <f>AA3+AB3+AC3+AD3+AE3+AF3+AG3</f>
        <v>491.1</v>
      </c>
      <c r="AA3" s="8">
        <v>0</v>
      </c>
      <c r="AB3" s="8">
        <v>0</v>
      </c>
      <c r="AC3" s="8">
        <v>66.1</v>
      </c>
      <c r="AD3" s="8">
        <v>0</v>
      </c>
      <c r="AE3" s="8">
        <v>0</v>
      </c>
      <c r="AF3" s="8">
        <v>425</v>
      </c>
      <c r="AG3" s="8">
        <v>0</v>
      </c>
      <c r="AH3" s="6" t="s">
        <v>66</v>
      </c>
      <c r="AI3" s="7">
        <f>AJ3+AK3+AL3+AM3+AN3+AO3+AP3</f>
        <v>434.7</v>
      </c>
      <c r="AJ3" s="8">
        <v>0</v>
      </c>
      <c r="AK3" s="8">
        <v>334.7</v>
      </c>
      <c r="AL3" s="8">
        <v>100</v>
      </c>
      <c r="AM3" s="8">
        <v>0</v>
      </c>
      <c r="AN3" s="8">
        <v>0</v>
      </c>
      <c r="AO3" s="8">
        <v>0</v>
      </c>
      <c r="AP3" s="8">
        <v>0</v>
      </c>
      <c r="AQ3" s="6" t="s">
        <v>66</v>
      </c>
      <c r="AR3" s="11">
        <v>0</v>
      </c>
      <c r="AS3" s="10">
        <f>AT3+AU3+AV3</f>
        <v>41</v>
      </c>
      <c r="AT3" s="11">
        <v>22</v>
      </c>
      <c r="AU3" s="11">
        <v>3</v>
      </c>
      <c r="AV3" s="11">
        <v>16</v>
      </c>
      <c r="AW3" s="10">
        <f>AX3+AY3</f>
        <v>41</v>
      </c>
      <c r="AX3" s="11">
        <v>26</v>
      </c>
      <c r="AY3" s="11">
        <v>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E2"/>
  <sheetViews>
    <sheetView tabSelected="1" zoomScalePageLayoutView="0" workbookViewId="0" topLeftCell="A1">
      <selection activeCell="A1" sqref="A1:BE2"/>
    </sheetView>
  </sheetViews>
  <sheetFormatPr defaultColWidth="9.140625" defaultRowHeight="15"/>
  <sheetData>
    <row r="1" spans="1:57" ht="409.5">
      <c r="A1" s="5" t="s">
        <v>111</v>
      </c>
      <c r="B1" s="5" t="s">
        <v>112</v>
      </c>
      <c r="C1" s="5" t="s">
        <v>113</v>
      </c>
      <c r="D1" s="5" t="s">
        <v>114</v>
      </c>
      <c r="E1" s="5" t="s">
        <v>115</v>
      </c>
      <c r="F1" s="5" t="s">
        <v>116</v>
      </c>
      <c r="G1" s="5" t="s">
        <v>117</v>
      </c>
      <c r="H1" s="5" t="s">
        <v>118</v>
      </c>
      <c r="I1" s="5" t="s">
        <v>119</v>
      </c>
      <c r="J1" s="5" t="s">
        <v>23</v>
      </c>
      <c r="K1" s="5" t="s">
        <v>120</v>
      </c>
      <c r="L1" s="5" t="s">
        <v>121</v>
      </c>
      <c r="M1" s="5" t="s">
        <v>122</v>
      </c>
      <c r="N1" s="5" t="s">
        <v>123</v>
      </c>
      <c r="O1" s="5" t="s">
        <v>124</v>
      </c>
      <c r="P1" s="5" t="s">
        <v>125</v>
      </c>
      <c r="Q1" s="5" t="s">
        <v>126</v>
      </c>
      <c r="R1" s="5" t="s">
        <v>127</v>
      </c>
      <c r="S1" s="5" t="s">
        <v>32</v>
      </c>
      <c r="T1" s="5" t="s">
        <v>128</v>
      </c>
      <c r="U1" s="5" t="s">
        <v>129</v>
      </c>
      <c r="V1" s="5" t="s">
        <v>35</v>
      </c>
      <c r="W1" s="5" t="s">
        <v>36</v>
      </c>
      <c r="X1" s="5" t="s">
        <v>37</v>
      </c>
      <c r="Y1" s="5" t="s">
        <v>130</v>
      </c>
      <c r="Z1" s="5" t="s">
        <v>131</v>
      </c>
      <c r="AA1" s="5" t="s">
        <v>132</v>
      </c>
      <c r="AB1" s="5" t="s">
        <v>133</v>
      </c>
      <c r="AC1" s="5" t="s">
        <v>134</v>
      </c>
      <c r="AD1" s="5" t="s">
        <v>135</v>
      </c>
      <c r="AE1" s="5" t="s">
        <v>136</v>
      </c>
      <c r="AF1" s="5" t="s">
        <v>137</v>
      </c>
      <c r="AG1" s="5" t="s">
        <v>138</v>
      </c>
      <c r="AH1" s="5" t="s">
        <v>47</v>
      </c>
      <c r="AI1" s="5" t="s">
        <v>139</v>
      </c>
      <c r="AJ1" s="5" t="s">
        <v>140</v>
      </c>
      <c r="AK1" s="5" t="s">
        <v>141</v>
      </c>
      <c r="AL1" s="5" t="s">
        <v>142</v>
      </c>
      <c r="AM1" s="5" t="s">
        <v>143</v>
      </c>
      <c r="AN1" s="5" t="s">
        <v>144</v>
      </c>
      <c r="AO1" s="5" t="s">
        <v>145</v>
      </c>
      <c r="AP1" s="5" t="s">
        <v>146</v>
      </c>
      <c r="AQ1" s="5" t="s">
        <v>56</v>
      </c>
      <c r="AR1" s="5" t="s">
        <v>147</v>
      </c>
      <c r="AS1" s="5" t="s">
        <v>148</v>
      </c>
      <c r="AT1" s="5" t="s">
        <v>59</v>
      </c>
      <c r="AU1" s="5" t="s">
        <v>60</v>
      </c>
      <c r="AV1" s="5" t="s">
        <v>61</v>
      </c>
      <c r="AW1" s="5" t="s">
        <v>149</v>
      </c>
      <c r="AX1" s="5" t="s">
        <v>63</v>
      </c>
      <c r="AY1" s="5" t="s">
        <v>64</v>
      </c>
      <c r="AZ1" s="5" t="s">
        <v>150</v>
      </c>
      <c r="BA1" s="5" t="s">
        <v>151</v>
      </c>
      <c r="BB1" s="5" t="s">
        <v>152</v>
      </c>
      <c r="BC1" s="5" t="s">
        <v>153</v>
      </c>
      <c r="BD1" s="5" t="s">
        <v>154</v>
      </c>
      <c r="BE1" s="5" t="s">
        <v>155</v>
      </c>
    </row>
    <row r="2" spans="1:57" ht="409.5">
      <c r="A2" s="6" t="s">
        <v>156</v>
      </c>
      <c r="B2" s="7">
        <f>C2+D2+E2+F2+G2++H2+I2</f>
        <v>233.23</v>
      </c>
      <c r="C2" s="8">
        <v>0</v>
      </c>
      <c r="D2" s="8">
        <v>0</v>
      </c>
      <c r="E2" s="8">
        <v>233.23</v>
      </c>
      <c r="F2" s="8">
        <v>0</v>
      </c>
      <c r="G2" s="8">
        <v>0</v>
      </c>
      <c r="H2" s="8">
        <v>0</v>
      </c>
      <c r="I2" s="8">
        <v>0</v>
      </c>
      <c r="J2" s="6" t="s">
        <v>66</v>
      </c>
      <c r="K2" s="7">
        <f>L2+M2+N2+O2++P2+Q2+R2</f>
        <v>128</v>
      </c>
      <c r="L2" s="8">
        <v>0</v>
      </c>
      <c r="M2" s="8">
        <v>0</v>
      </c>
      <c r="N2" s="8">
        <v>128</v>
      </c>
      <c r="O2" s="8">
        <v>0</v>
      </c>
      <c r="P2" s="8">
        <v>0</v>
      </c>
      <c r="Q2" s="8">
        <v>0</v>
      </c>
      <c r="R2" s="8">
        <v>0</v>
      </c>
      <c r="S2" s="6" t="s">
        <v>66</v>
      </c>
      <c r="T2" s="8">
        <v>0</v>
      </c>
      <c r="U2" s="10">
        <f>V2+W2+X2</f>
        <v>24</v>
      </c>
      <c r="V2" s="11">
        <v>6</v>
      </c>
      <c r="W2" s="11">
        <v>3</v>
      </c>
      <c r="X2" s="11">
        <v>15</v>
      </c>
      <c r="Y2" s="6" t="s">
        <v>157</v>
      </c>
      <c r="Z2" s="13">
        <f>AA2+AB2+AC2++AD2+AE2+AF2+AG2</f>
        <v>10.65</v>
      </c>
      <c r="AA2" s="2">
        <v>0</v>
      </c>
      <c r="AB2" s="8">
        <v>0</v>
      </c>
      <c r="AC2" s="14">
        <v>10.65</v>
      </c>
      <c r="AD2" s="8">
        <v>0</v>
      </c>
      <c r="AE2" s="8">
        <v>0</v>
      </c>
      <c r="AF2" s="8">
        <v>0</v>
      </c>
      <c r="AG2" s="8">
        <v>0</v>
      </c>
      <c r="AH2" s="6" t="s">
        <v>66</v>
      </c>
      <c r="AI2" s="7">
        <f>AJ2+AK2+AL2+AM2++AN2+AO2+AP2</f>
        <v>340.7</v>
      </c>
      <c r="AJ2" s="8">
        <v>0</v>
      </c>
      <c r="AK2" s="8">
        <v>0</v>
      </c>
      <c r="AL2" s="8">
        <v>240.7</v>
      </c>
      <c r="AM2" s="8">
        <v>0</v>
      </c>
      <c r="AN2" s="8">
        <v>0</v>
      </c>
      <c r="AO2" s="8">
        <v>100</v>
      </c>
      <c r="AP2" s="8">
        <v>0</v>
      </c>
      <c r="AQ2" s="6" t="s">
        <v>66</v>
      </c>
      <c r="AR2" s="10">
        <v>0</v>
      </c>
      <c r="AS2" s="11">
        <v>28</v>
      </c>
      <c r="AT2" s="11">
        <v>10</v>
      </c>
      <c r="AU2" s="11">
        <v>2</v>
      </c>
      <c r="AV2" s="11">
        <v>16</v>
      </c>
      <c r="AW2" s="10">
        <f>AX2+AY2</f>
        <v>28</v>
      </c>
      <c r="AX2" s="11">
        <v>20</v>
      </c>
      <c r="AY2" s="11">
        <v>8</v>
      </c>
      <c r="AZ2" s="11">
        <v>45</v>
      </c>
      <c r="BA2" s="11">
        <v>0</v>
      </c>
      <c r="BB2" s="11">
        <v>13</v>
      </c>
      <c r="BC2" s="11">
        <v>0</v>
      </c>
      <c r="BD2" s="11">
        <v>10</v>
      </c>
      <c r="BE2" s="11">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BC3"/>
  <sheetViews>
    <sheetView zoomScalePageLayoutView="0" workbookViewId="0" topLeftCell="A1">
      <selection activeCell="A1" sqref="A1:IV16384"/>
    </sheetView>
  </sheetViews>
  <sheetFormatPr defaultColWidth="9.140625" defaultRowHeight="15"/>
  <cols>
    <col min="1" max="21" width="36.57421875" style="0" bestFit="1" customWidth="1"/>
    <col min="22" max="22" width="28.140625" style="0" bestFit="1" customWidth="1"/>
    <col min="23" max="23" width="36.00390625" style="0" bestFit="1" customWidth="1"/>
    <col min="24" max="45" width="36.57421875" style="0" bestFit="1" customWidth="1"/>
    <col min="46" max="46" width="29.140625" style="0" bestFit="1" customWidth="1"/>
    <col min="47" max="55" width="36.57421875" style="0" bestFit="1" customWidth="1"/>
  </cols>
  <sheetData>
    <row r="2" spans="1:55" ht="178.5">
      <c r="A2" s="5" t="s">
        <v>158</v>
      </c>
      <c r="B2" s="5" t="s">
        <v>159</v>
      </c>
      <c r="C2" s="5" t="s">
        <v>160</v>
      </c>
      <c r="D2" s="5" t="s">
        <v>161</v>
      </c>
      <c r="E2" s="5" t="s">
        <v>162</v>
      </c>
      <c r="F2" s="5" t="s">
        <v>163</v>
      </c>
      <c r="G2" s="5" t="s">
        <v>164</v>
      </c>
      <c r="H2" s="5" t="s">
        <v>165</v>
      </c>
      <c r="I2" s="5" t="s">
        <v>166</v>
      </c>
      <c r="J2" s="5" t="s">
        <v>23</v>
      </c>
      <c r="K2" s="5" t="s">
        <v>167</v>
      </c>
      <c r="L2" s="5" t="s">
        <v>168</v>
      </c>
      <c r="M2" s="5" t="s">
        <v>169</v>
      </c>
      <c r="N2" s="5" t="s">
        <v>170</v>
      </c>
      <c r="O2" s="5" t="s">
        <v>171</v>
      </c>
      <c r="P2" s="5" t="s">
        <v>172</v>
      </c>
      <c r="Q2" s="5" t="s">
        <v>173</v>
      </c>
      <c r="R2" s="5" t="s">
        <v>174</v>
      </c>
      <c r="S2" s="5" t="s">
        <v>32</v>
      </c>
      <c r="T2" s="5" t="s">
        <v>175</v>
      </c>
      <c r="U2" s="5" t="s">
        <v>176</v>
      </c>
      <c r="V2" s="5" t="s">
        <v>35</v>
      </c>
      <c r="W2" s="5" t="s">
        <v>36</v>
      </c>
      <c r="X2" s="5" t="s">
        <v>37</v>
      </c>
      <c r="Y2" s="5" t="s">
        <v>177</v>
      </c>
      <c r="Z2" s="5" t="s">
        <v>178</v>
      </c>
      <c r="AA2" s="5" t="s">
        <v>179</v>
      </c>
      <c r="AB2" s="5" t="s">
        <v>180</v>
      </c>
      <c r="AC2" s="5" t="s">
        <v>181</v>
      </c>
      <c r="AD2" s="5" t="s">
        <v>182</v>
      </c>
      <c r="AE2" s="5" t="s">
        <v>183</v>
      </c>
      <c r="AF2" s="5" t="s">
        <v>184</v>
      </c>
      <c r="AG2" s="5" t="s">
        <v>185</v>
      </c>
      <c r="AH2" s="5" t="s">
        <v>47</v>
      </c>
      <c r="AI2" s="5" t="s">
        <v>186</v>
      </c>
      <c r="AJ2" s="5" t="s">
        <v>187</v>
      </c>
      <c r="AK2" s="5" t="s">
        <v>188</v>
      </c>
      <c r="AL2" s="5" t="s">
        <v>189</v>
      </c>
      <c r="AM2" s="5" t="s">
        <v>190</v>
      </c>
      <c r="AN2" s="5" t="s">
        <v>191</v>
      </c>
      <c r="AO2" s="5" t="s">
        <v>192</v>
      </c>
      <c r="AP2" s="5" t="s">
        <v>193</v>
      </c>
      <c r="AQ2" s="5" t="s">
        <v>56</v>
      </c>
      <c r="AR2" s="5" t="s">
        <v>194</v>
      </c>
      <c r="AS2" s="5" t="s">
        <v>195</v>
      </c>
      <c r="AT2" s="5" t="s">
        <v>59</v>
      </c>
      <c r="AU2" s="5" t="s">
        <v>60</v>
      </c>
      <c r="AV2" s="5" t="s">
        <v>61</v>
      </c>
      <c r="AW2" s="5" t="s">
        <v>196</v>
      </c>
      <c r="AX2" s="5" t="s">
        <v>63</v>
      </c>
      <c r="AY2" s="5" t="s">
        <v>64</v>
      </c>
      <c r="AZ2" s="5" t="s">
        <v>197</v>
      </c>
      <c r="BA2" s="5" t="s">
        <v>198</v>
      </c>
      <c r="BB2" s="5" t="s">
        <v>199</v>
      </c>
      <c r="BC2" s="5" t="s">
        <v>200</v>
      </c>
    </row>
    <row r="3" spans="1:55" ht="90">
      <c r="A3" s="6" t="s">
        <v>201</v>
      </c>
      <c r="B3" s="7">
        <f>C3+D3+E3+F3+G3+H3+I3</f>
        <v>233.22</v>
      </c>
      <c r="C3" s="8">
        <v>116</v>
      </c>
      <c r="D3" s="8">
        <v>117.22</v>
      </c>
      <c r="E3" s="8">
        <v>0</v>
      </c>
      <c r="F3" s="8">
        <v>0</v>
      </c>
      <c r="G3" s="8">
        <v>0</v>
      </c>
      <c r="H3" s="8">
        <v>0</v>
      </c>
      <c r="I3" s="8">
        <v>0</v>
      </c>
      <c r="J3" s="6" t="s">
        <v>66</v>
      </c>
      <c r="K3" s="7">
        <f>L3+M3+N3+O3+P3+Q3+R3</f>
        <v>128</v>
      </c>
      <c r="L3" s="8">
        <v>0</v>
      </c>
      <c r="M3" s="8">
        <v>0</v>
      </c>
      <c r="N3" s="8">
        <v>128</v>
      </c>
      <c r="O3" s="8">
        <v>0</v>
      </c>
      <c r="P3" s="8">
        <v>0</v>
      </c>
      <c r="Q3" s="8">
        <v>0</v>
      </c>
      <c r="R3" s="8">
        <v>0</v>
      </c>
      <c r="S3" s="6" t="s">
        <v>66</v>
      </c>
      <c r="T3" s="8">
        <v>0</v>
      </c>
      <c r="U3" s="10">
        <f>V3+W3+X3</f>
        <v>9</v>
      </c>
      <c r="V3" s="11">
        <v>5</v>
      </c>
      <c r="W3" s="11">
        <v>1</v>
      </c>
      <c r="X3" s="11">
        <v>3</v>
      </c>
      <c r="Y3" s="6" t="s">
        <v>201</v>
      </c>
      <c r="Z3" s="13">
        <f>AA3+AB3+AC3+AD3++AE3+AF3+AG3</f>
        <v>10.65</v>
      </c>
      <c r="AA3" s="14">
        <v>0</v>
      </c>
      <c r="AB3" s="14">
        <v>10.65</v>
      </c>
      <c r="AC3" s="14">
        <v>0</v>
      </c>
      <c r="AD3" s="14">
        <v>0</v>
      </c>
      <c r="AE3" s="14">
        <v>0</v>
      </c>
      <c r="AF3" s="14">
        <v>0</v>
      </c>
      <c r="AG3" s="14">
        <v>0</v>
      </c>
      <c r="AH3" s="6" t="s">
        <v>66</v>
      </c>
      <c r="AI3" s="13">
        <f>AJ3+AK3+AL3+AM3+AN3+AO3+AP3</f>
        <v>387.70000000000005</v>
      </c>
      <c r="AJ3" s="14">
        <v>0</v>
      </c>
      <c r="AK3" s="14">
        <v>0</v>
      </c>
      <c r="AL3" s="14">
        <v>129.24</v>
      </c>
      <c r="AM3" s="14">
        <v>0</v>
      </c>
      <c r="AN3" s="14">
        <v>0</v>
      </c>
      <c r="AO3" s="14">
        <v>129.23</v>
      </c>
      <c r="AP3" s="14">
        <v>129.23</v>
      </c>
      <c r="AQ3" s="6" t="s">
        <v>202</v>
      </c>
      <c r="AR3" s="8">
        <v>0</v>
      </c>
      <c r="AS3" s="10">
        <f>AT3+AU3+AV3</f>
        <v>12</v>
      </c>
      <c r="AT3" s="11">
        <v>8</v>
      </c>
      <c r="AU3" s="11">
        <v>2</v>
      </c>
      <c r="AV3" s="11">
        <v>2</v>
      </c>
      <c r="AW3" s="10">
        <f>AX3+AY3</f>
        <v>12</v>
      </c>
      <c r="AX3" s="11">
        <v>9</v>
      </c>
      <c r="AY3" s="11">
        <v>3</v>
      </c>
      <c r="AZ3" s="11">
        <v>0</v>
      </c>
      <c r="BA3" s="11">
        <v>0</v>
      </c>
      <c r="BB3" s="11">
        <v>0</v>
      </c>
      <c r="BC3" s="11">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Liza</dc:creator>
  <cp:keywords/>
  <dc:description/>
  <cp:lastModifiedBy>Person</cp:lastModifiedBy>
  <cp:lastPrinted>2022-03-28T04:39:03Z</cp:lastPrinted>
  <dcterms:created xsi:type="dcterms:W3CDTF">2021-08-19T12:18:03Z</dcterms:created>
  <dcterms:modified xsi:type="dcterms:W3CDTF">2022-03-28T04:41:42Z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